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унира\Desktop\"/>
    </mc:Choice>
  </mc:AlternateContent>
  <xr:revisionPtr revIDLastSave="0" documentId="8_{F07CB6DB-F61D-4AAC-B501-4057CEDED22E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0702 шт. 01.09.25" sheetId="35" r:id="rId1"/>
  </sheets>
  <externalReferences>
    <externalReference r:id="rId2"/>
  </externalReferences>
  <definedNames>
    <definedName name="_xlnm.Print_Area" localSheetId="0">'0702 шт. 01.09.25'!$A$1:$C$36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35" l="1"/>
  <c r="C31" i="35"/>
  <c r="C24" i="35" l="1"/>
  <c r="C21" i="35"/>
  <c r="C15" i="35"/>
  <c r="C25" i="35" l="1"/>
  <c r="C26" i="35" s="1"/>
  <c r="C32" i="35" l="1"/>
</calcChain>
</file>

<file path=xl/sharedStrings.xml><?xml version="1.0" encoding="utf-8"?>
<sst xmlns="http://schemas.openxmlformats.org/spreadsheetml/2006/main" count="39" uniqueCount="39">
  <si>
    <t>Прочие педагогические работники</t>
  </si>
  <si>
    <t>Директор</t>
  </si>
  <si>
    <t>"СОГЛАСОВАНО"</t>
  </si>
  <si>
    <t>администрации МР Гафурийский район</t>
  </si>
  <si>
    <t>от ____ ______________________ 20___ г.</t>
  </si>
  <si>
    <t>Учебно-вспомогательный и обслуживающий персонал</t>
  </si>
  <si>
    <t>ИТОГО по учебно-вспомогательному и обслуживающему персоналу  (раздел Б)</t>
  </si>
  <si>
    <t>НОШ д. Таишево</t>
  </si>
  <si>
    <t>Инженер по охране труда</t>
  </si>
  <si>
    <t>№ п/п</t>
  </si>
  <si>
    <t>Наименование должности (все должности, включая учителей, воспитателей, педагогов дополнительного образования, прочих педагогических работников)</t>
  </si>
  <si>
    <t>Административный персонал</t>
  </si>
  <si>
    <t>ВСЕГО по разделу  А+Б</t>
  </si>
  <si>
    <t>А.</t>
  </si>
  <si>
    <t>Б.</t>
  </si>
  <si>
    <t>В.</t>
  </si>
  <si>
    <t>Д.</t>
  </si>
  <si>
    <t>ИТОГО по прочим педагогическим работникам  (раздел Д)</t>
  </si>
  <si>
    <t>Электрик</t>
  </si>
  <si>
    <t>ИТОГО по административному персоналу (раздел А)</t>
  </si>
  <si>
    <t xml:space="preserve"> Учителя (по итогам тарификации)</t>
  </si>
  <si>
    <t xml:space="preserve">Штатное расписание </t>
  </si>
  <si>
    <t>Кол-во ставок (шт. ед.)</t>
  </si>
  <si>
    <t>ВСЕГО (по разделам  А+Б+В+Г+Д) в мес</t>
  </si>
  <si>
    <t>ВСЕГО (по разделам  А+Б+В+Г+Д) за год</t>
  </si>
  <si>
    <t>Истопник</t>
  </si>
  <si>
    <t>Рабочий по ремонту</t>
  </si>
  <si>
    <t>Муниципального общеобразовательного бюджетного учреждения основная общеобразовательная школа с. Имендяшево</t>
  </si>
  <si>
    <t>Водитель</t>
  </si>
  <si>
    <t xml:space="preserve">Ведущий экономист:                                                              Т.А.Безовчук                                                  </t>
  </si>
  <si>
    <t>Советник директора по воспитанию и взаимодействию с детскими общественными объединениями</t>
  </si>
  <si>
    <t>И.о.начальника МКУ "Отдел образования"</t>
  </si>
  <si>
    <t>__________________________А.А. Рафиков</t>
  </si>
  <si>
    <t xml:space="preserve">           на 1 сентября 2025 года</t>
  </si>
  <si>
    <t>Социальный педагог</t>
  </si>
  <si>
    <t>Заместитель директора по УВР</t>
  </si>
  <si>
    <t xml:space="preserve">                                                                      УТВЕРЖДАЮ</t>
  </si>
  <si>
    <t xml:space="preserve">                                                   Директор МОБУ ООШ с. Имендяшево</t>
  </si>
  <si>
    <t xml:space="preserve">                                                  ___________________А.Ф. Махмутова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</si>
</sst>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3" fillId="0" borderId="1" xfId="2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4" fontId="4" fillId="0" borderId="1" xfId="2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left" wrapText="1"/>
    </xf>
    <xf numFmtId="0" fontId="0" fillId="0" borderId="0" xfId="0" applyFill="1"/>
    <xf numFmtId="4" fontId="6" fillId="0" borderId="0" xfId="0" applyNumberFormat="1" applyFont="1" applyFill="1"/>
    <xf numFmtId="0" fontId="6" fillId="0" borderId="0" xfId="0" applyFont="1" applyFill="1"/>
    <xf numFmtId="0" fontId="4" fillId="0" borderId="1" xfId="2" applyFont="1" applyFill="1" applyBorder="1" applyAlignment="1">
      <alignment wrapText="1"/>
    </xf>
    <xf numFmtId="4" fontId="4" fillId="0" borderId="1" xfId="2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 vertical="distributed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vertical="justify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4">
    <cellStyle name="Обычный" xfId="0" builtinId="0"/>
    <cellStyle name="Обычный 2" xfId="1" xr:uid="{00000000-0005-0000-0000-000001000000}"/>
    <cellStyle name="Обычный_Формы расчетов по училищам на 2007" xfId="2" xr:uid="{00000000-0005-0000-0000-000002000000}"/>
    <cellStyle name="Процентн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'[1]Штатное расписание на 1 янв (2)'!$F$11</c:f>
              <c:strCache>
                <c:ptCount val="1"/>
                <c:pt idx="0">
                  <c:v>Компенсационные выплаты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(2)'!$F$12:$F$33</c:f>
              <c:numCache>
                <c:formatCode>General</c:formatCode>
                <c:ptCount val="22"/>
                <c:pt idx="0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1-41D6-A184-969211026205}"/>
            </c:ext>
          </c:extLst>
        </c:ser>
        <c:ser>
          <c:idx val="1"/>
          <c:order val="1"/>
          <c:tx>
            <c:strRef>
              <c:f>'[1]Штатное расписание на 1 янв (2)'!$G$11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(2)'!$G$12:$G$33</c:f>
              <c:numCache>
                <c:formatCode>General</c:formatCode>
                <c:ptCount val="22"/>
                <c:pt idx="0">
                  <c:v>0</c:v>
                </c:pt>
                <c:pt idx="2">
                  <c:v>3209.25</c:v>
                </c:pt>
                <c:pt idx="3">
                  <c:v>5777</c:v>
                </c:pt>
                <c:pt idx="4">
                  <c:v>2888.5</c:v>
                </c:pt>
                <c:pt idx="5">
                  <c:v>2246.5</c:v>
                </c:pt>
                <c:pt idx="6">
                  <c:v>2246.5</c:v>
                </c:pt>
                <c:pt idx="7">
                  <c:v>1304.5</c:v>
                </c:pt>
                <c:pt idx="8">
                  <c:v>17672.25</c:v>
                </c:pt>
                <c:pt idx="20">
                  <c:v>0</c:v>
                </c:pt>
                <c:pt idx="21">
                  <c:v>17672.25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1-41D6-A184-969211026205}"/>
            </c:ext>
          </c:extLst>
        </c:ser>
        <c:ser>
          <c:idx val="2"/>
          <c:order val="2"/>
          <c:tx>
            <c:strRef>
              <c:f>'[1]Штатное расписание на 1 янв (2)'!$H$11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(2)'!$H$12:$H$33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543.29999999999995</c:v>
                </c:pt>
                <c:pt idx="17">
                  <c:v>543.29999999999995</c:v>
                </c:pt>
                <c:pt idx="18">
                  <c:v>543.29999999999995</c:v>
                </c:pt>
                <c:pt idx="19">
                  <c:v>853.8</c:v>
                </c:pt>
                <c:pt idx="20">
                  <c:v>2483.6999999999998</c:v>
                </c:pt>
                <c:pt idx="21">
                  <c:v>2483.6999999999998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21-41D6-A184-969211026205}"/>
            </c:ext>
          </c:extLst>
        </c:ser>
        <c:ser>
          <c:idx val="3"/>
          <c:order val="3"/>
          <c:tx>
            <c:strRef>
              <c:f>'[1]Штатное расписание на 1 янв (2)'!$I$11</c:f>
              <c:strCache>
                <c:ptCount val="1"/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(2)'!$I$12:$I$33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4">
                  <c:v>6249.12</c:v>
                </c:pt>
                <c:pt idx="20">
                  <c:v>6249.12</c:v>
                </c:pt>
                <c:pt idx="21">
                  <c:v>6249.12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21-41D6-A184-969211026205}"/>
            </c:ext>
          </c:extLst>
        </c:ser>
        <c:ser>
          <c:idx val="4"/>
          <c:order val="4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21-41D6-A184-969211026205}"/>
            </c:ext>
          </c:extLst>
        </c:ser>
        <c:ser>
          <c:idx val="5"/>
          <c:order val="5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21-41D6-A184-969211026205}"/>
            </c:ext>
          </c:extLst>
        </c:ser>
        <c:ser>
          <c:idx val="6"/>
          <c:order val="6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21-41D6-A184-969211026205}"/>
            </c:ext>
          </c:extLst>
        </c:ser>
        <c:ser>
          <c:idx val="7"/>
          <c:order val="7"/>
          <c:tx>
            <c:strRef>
              <c:f>'[1]Штатное расписание на 1 янв (2)'!$L$11</c:f>
              <c:strCache>
                <c:ptCount val="1"/>
                <c:pt idx="0">
                  <c:v>Стимулирующие выплаты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(2)'!$L$12:$L$33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21-41D6-A184-969211026205}"/>
            </c:ext>
          </c:extLst>
        </c:ser>
        <c:ser>
          <c:idx val="8"/>
          <c:order val="8"/>
          <c:tx>
            <c:strRef>
              <c:f>'[1]Штатное расписание на 1 янв (2)'!$M$11</c:f>
              <c:strCache>
                <c:ptCount val="1"/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(2)'!$M$12:$M$33</c:f>
              <c:numCache>
                <c:formatCode>General</c:formatCode>
                <c:ptCount val="22"/>
                <c:pt idx="0">
                  <c:v>0</c:v>
                </c:pt>
                <c:pt idx="2">
                  <c:v>3851.1</c:v>
                </c:pt>
                <c:pt idx="3">
                  <c:v>4043.8999999999996</c:v>
                </c:pt>
                <c:pt idx="4">
                  <c:v>1733.1</c:v>
                </c:pt>
                <c:pt idx="5">
                  <c:v>898.6</c:v>
                </c:pt>
                <c:pt idx="6">
                  <c:v>4493</c:v>
                </c:pt>
                <c:pt idx="8">
                  <c:v>15019.7</c:v>
                </c:pt>
                <c:pt idx="17">
                  <c:v>3622</c:v>
                </c:pt>
                <c:pt idx="20">
                  <c:v>3622</c:v>
                </c:pt>
                <c:pt idx="21">
                  <c:v>18641.7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21-41D6-A184-969211026205}"/>
            </c:ext>
          </c:extLst>
        </c:ser>
        <c:ser>
          <c:idx val="9"/>
          <c:order val="9"/>
          <c:tx>
            <c:strRef>
              <c:f>'[1]Штатное расписание на 1 янв (2)'!$N$11</c:f>
              <c:strCache>
                <c:ptCount val="1"/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(2)'!$N$12:$N$33</c:f>
              <c:numCache>
                <c:formatCode>General</c:formatCode>
                <c:ptCount val="22"/>
                <c:pt idx="0">
                  <c:v>0</c:v>
                </c:pt>
                <c:pt idx="2">
                  <c:v>2567.4</c:v>
                </c:pt>
                <c:pt idx="3">
                  <c:v>3466.2</c:v>
                </c:pt>
                <c:pt idx="4">
                  <c:v>2310.8000000000002</c:v>
                </c:pt>
                <c:pt idx="8">
                  <c:v>8344.4000000000015</c:v>
                </c:pt>
                <c:pt idx="20">
                  <c:v>0</c:v>
                </c:pt>
                <c:pt idx="21">
                  <c:v>8344.4000000000015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21-41D6-A184-969211026205}"/>
            </c:ext>
          </c:extLst>
        </c:ser>
        <c:ser>
          <c:idx val="10"/>
          <c:order val="10"/>
          <c:tx>
            <c:strRef>
              <c:f>'[1]Штатное расписание на 1 янв (2)'!$O$11</c:f>
              <c:strCache>
                <c:ptCount val="1"/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(2)'!$O$12:$O$33</c:f>
              <c:numCache>
                <c:formatCode>General</c:formatCode>
                <c:ptCount val="22"/>
                <c:pt idx="0">
                  <c:v>0</c:v>
                </c:pt>
                <c:pt idx="7">
                  <c:v>2087.2000000000003</c:v>
                </c:pt>
                <c:pt idx="8">
                  <c:v>2087.2000000000003</c:v>
                </c:pt>
                <c:pt idx="20">
                  <c:v>0</c:v>
                </c:pt>
                <c:pt idx="21">
                  <c:v>2087.2000000000003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21-41D6-A184-969211026205}"/>
            </c:ext>
          </c:extLst>
        </c:ser>
        <c:ser>
          <c:idx val="11"/>
          <c:order val="11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21-41D6-A184-969211026205}"/>
            </c:ext>
          </c:extLst>
        </c:ser>
        <c:ser>
          <c:idx val="12"/>
          <c:order val="12"/>
          <c:tx>
            <c:strRef>
              <c:f>'[1]Штатное расписание на 1 янв (2)'!$P$11</c:f>
              <c:strCache>
                <c:ptCount val="1"/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(2)'!$P$12:$P$33</c:f>
              <c:numCache>
                <c:formatCode>General</c:formatCode>
                <c:ptCount val="22"/>
                <c:pt idx="0">
                  <c:v>0</c:v>
                </c:pt>
                <c:pt idx="7">
                  <c:v>237.94</c:v>
                </c:pt>
                <c:pt idx="8">
                  <c:v>237.94</c:v>
                </c:pt>
                <c:pt idx="20">
                  <c:v>0</c:v>
                </c:pt>
                <c:pt idx="21">
                  <c:v>237.94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21-41D6-A184-969211026205}"/>
            </c:ext>
          </c:extLst>
        </c:ser>
        <c:ser>
          <c:idx val="13"/>
          <c:order val="13"/>
          <c:tx>
            <c:strRef>
              <c:f>'[1]Штатное расписание на 1 янв (2)'!$Q$11</c:f>
              <c:strCache>
                <c:ptCount val="1"/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(2)'!$Q$12:$Q$33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617.30999999999995</c:v>
                </c:pt>
                <c:pt idx="11">
                  <c:v>1806.61</c:v>
                </c:pt>
                <c:pt idx="12">
                  <c:v>1936.61</c:v>
                </c:pt>
                <c:pt idx="13">
                  <c:v>1936.61</c:v>
                </c:pt>
                <c:pt idx="14">
                  <c:v>1242.26</c:v>
                </c:pt>
                <c:pt idx="15">
                  <c:v>1032.8</c:v>
                </c:pt>
                <c:pt idx="16">
                  <c:v>18590.488799999999</c:v>
                </c:pt>
                <c:pt idx="18">
                  <c:v>617.30999999999995</c:v>
                </c:pt>
                <c:pt idx="19">
                  <c:v>3019.42</c:v>
                </c:pt>
                <c:pt idx="20">
                  <c:v>30799.418799999999</c:v>
                </c:pt>
                <c:pt idx="21">
                  <c:v>30799.418799999999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21-41D6-A184-969211026205}"/>
            </c:ext>
          </c:extLst>
        </c:ser>
        <c:ser>
          <c:idx val="14"/>
          <c:order val="14"/>
          <c:tx>
            <c:strRef>
              <c:f>'[1]Штатное расписание на 1 янв (2)'!$S$11</c:f>
              <c:strCache>
                <c:ptCount val="1"/>
                <c:pt idx="0">
                  <c:v>уральский коэффициент (15%)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(2)'!$S$12:$S$33</c:f>
              <c:numCache>
                <c:formatCode>General</c:formatCode>
                <c:ptCount val="22"/>
                <c:pt idx="2">
                  <c:v>3369.7125000000001</c:v>
                </c:pt>
                <c:pt idx="3">
                  <c:v>5459.2649999999994</c:v>
                </c:pt>
                <c:pt idx="4">
                  <c:v>2772.96</c:v>
                </c:pt>
                <c:pt idx="5">
                  <c:v>1819.665</c:v>
                </c:pt>
                <c:pt idx="6">
                  <c:v>2358.8249999999998</c:v>
                </c:pt>
                <c:pt idx="7">
                  <c:v>1327.1460000000002</c:v>
                </c:pt>
                <c:pt idx="8">
                  <c:v>17107.573500000002</c:v>
                </c:pt>
                <c:pt idx="10">
                  <c:v>717.39149999999995</c:v>
                </c:pt>
                <c:pt idx="11">
                  <c:v>717.39149999999995</c:v>
                </c:pt>
                <c:pt idx="12">
                  <c:v>717.39149999999995</c:v>
                </c:pt>
                <c:pt idx="13">
                  <c:v>717.39149999999995</c:v>
                </c:pt>
                <c:pt idx="14">
                  <c:v>2061.04</c:v>
                </c:pt>
                <c:pt idx="15">
                  <c:v>358.69499999999999</c:v>
                </c:pt>
                <c:pt idx="16">
                  <c:v>6456.51</c:v>
                </c:pt>
                <c:pt idx="17">
                  <c:v>1482.5625</c:v>
                </c:pt>
                <c:pt idx="18">
                  <c:v>717.39149999999995</c:v>
                </c:pt>
                <c:pt idx="19">
                  <c:v>1434.7830000000001</c:v>
                </c:pt>
                <c:pt idx="20">
                  <c:v>15380.547999999999</c:v>
                </c:pt>
                <c:pt idx="21">
                  <c:v>32488.121500000001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121-41D6-A184-969211026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165696"/>
        <c:axId val="162358976"/>
      </c:barChart>
      <c:catAx>
        <c:axId val="24316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6235897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2358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43165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1021" r="0.7500000000000102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'[1]Штатное расписание на 1 янв (2)'!$F$11</c:f>
              <c:strCache>
                <c:ptCount val="1"/>
                <c:pt idx="0">
                  <c:v>Компенсационные выплаты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(2)'!$F$12:$F$33</c:f>
              <c:numCache>
                <c:formatCode>General</c:formatCode>
                <c:ptCount val="22"/>
                <c:pt idx="0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8-4965-B30B-8768FFB2DF28}"/>
            </c:ext>
          </c:extLst>
        </c:ser>
        <c:ser>
          <c:idx val="1"/>
          <c:order val="1"/>
          <c:tx>
            <c:strRef>
              <c:f>'[1]Штатное расписание на 1 янв (2)'!$G$11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(2)'!$G$12:$G$33</c:f>
              <c:numCache>
                <c:formatCode>General</c:formatCode>
                <c:ptCount val="22"/>
                <c:pt idx="0">
                  <c:v>0</c:v>
                </c:pt>
                <c:pt idx="2">
                  <c:v>3209.25</c:v>
                </c:pt>
                <c:pt idx="3">
                  <c:v>5777</c:v>
                </c:pt>
                <c:pt idx="4">
                  <c:v>2888.5</c:v>
                </c:pt>
                <c:pt idx="5">
                  <c:v>2246.5</c:v>
                </c:pt>
                <c:pt idx="6">
                  <c:v>2246.5</c:v>
                </c:pt>
                <c:pt idx="7">
                  <c:v>1304.5</c:v>
                </c:pt>
                <c:pt idx="8">
                  <c:v>17672.25</c:v>
                </c:pt>
                <c:pt idx="20">
                  <c:v>0</c:v>
                </c:pt>
                <c:pt idx="21">
                  <c:v>17672.25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8-4965-B30B-8768FFB2DF28}"/>
            </c:ext>
          </c:extLst>
        </c:ser>
        <c:ser>
          <c:idx val="2"/>
          <c:order val="2"/>
          <c:tx>
            <c:strRef>
              <c:f>'[1]Штатное расписание на 1 янв (2)'!$H$11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(2)'!$H$12:$H$33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543.29999999999995</c:v>
                </c:pt>
                <c:pt idx="17">
                  <c:v>543.29999999999995</c:v>
                </c:pt>
                <c:pt idx="18">
                  <c:v>543.29999999999995</c:v>
                </c:pt>
                <c:pt idx="19">
                  <c:v>853.8</c:v>
                </c:pt>
                <c:pt idx="20">
                  <c:v>2483.6999999999998</c:v>
                </c:pt>
                <c:pt idx="21">
                  <c:v>2483.6999999999998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8-4965-B30B-8768FFB2DF28}"/>
            </c:ext>
          </c:extLst>
        </c:ser>
        <c:ser>
          <c:idx val="3"/>
          <c:order val="3"/>
          <c:tx>
            <c:strRef>
              <c:f>'[1]Штатное расписание на 1 янв (2)'!$I$11</c:f>
              <c:strCache>
                <c:ptCount val="1"/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(2)'!$I$12:$I$33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4">
                  <c:v>6249.12</c:v>
                </c:pt>
                <c:pt idx="20">
                  <c:v>6249.12</c:v>
                </c:pt>
                <c:pt idx="21">
                  <c:v>6249.12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8-4965-B30B-8768FFB2DF28}"/>
            </c:ext>
          </c:extLst>
        </c:ser>
        <c:ser>
          <c:idx val="4"/>
          <c:order val="4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08-4965-B30B-8768FFB2DF28}"/>
            </c:ext>
          </c:extLst>
        </c:ser>
        <c:ser>
          <c:idx val="5"/>
          <c:order val="5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08-4965-B30B-8768FFB2DF28}"/>
            </c:ext>
          </c:extLst>
        </c:ser>
        <c:ser>
          <c:idx val="6"/>
          <c:order val="6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8-4965-B30B-8768FFB2DF28}"/>
            </c:ext>
          </c:extLst>
        </c:ser>
        <c:ser>
          <c:idx val="7"/>
          <c:order val="7"/>
          <c:tx>
            <c:strRef>
              <c:f>'[1]Штатное расписание на 1 янв (2)'!$L$11</c:f>
              <c:strCache>
                <c:ptCount val="1"/>
                <c:pt idx="0">
                  <c:v>Стимулирующие выплаты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(2)'!$L$12:$L$33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08-4965-B30B-8768FFB2DF28}"/>
            </c:ext>
          </c:extLst>
        </c:ser>
        <c:ser>
          <c:idx val="8"/>
          <c:order val="8"/>
          <c:tx>
            <c:strRef>
              <c:f>'[1]Штатное расписание на 1 янв (2)'!$M$11</c:f>
              <c:strCache>
                <c:ptCount val="1"/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(2)'!$M$12:$M$33</c:f>
              <c:numCache>
                <c:formatCode>General</c:formatCode>
                <c:ptCount val="22"/>
                <c:pt idx="0">
                  <c:v>0</c:v>
                </c:pt>
                <c:pt idx="2">
                  <c:v>3851.1</c:v>
                </c:pt>
                <c:pt idx="3">
                  <c:v>4043.8999999999996</c:v>
                </c:pt>
                <c:pt idx="4">
                  <c:v>1733.1</c:v>
                </c:pt>
                <c:pt idx="5">
                  <c:v>898.6</c:v>
                </c:pt>
                <c:pt idx="6">
                  <c:v>4493</c:v>
                </c:pt>
                <c:pt idx="8">
                  <c:v>15019.7</c:v>
                </c:pt>
                <c:pt idx="17">
                  <c:v>3622</c:v>
                </c:pt>
                <c:pt idx="20">
                  <c:v>3622</c:v>
                </c:pt>
                <c:pt idx="21">
                  <c:v>18641.7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08-4965-B30B-8768FFB2DF28}"/>
            </c:ext>
          </c:extLst>
        </c:ser>
        <c:ser>
          <c:idx val="9"/>
          <c:order val="9"/>
          <c:tx>
            <c:strRef>
              <c:f>'[1]Штатное расписание на 1 янв (2)'!$N$11</c:f>
              <c:strCache>
                <c:ptCount val="1"/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(2)'!$N$12:$N$33</c:f>
              <c:numCache>
                <c:formatCode>General</c:formatCode>
                <c:ptCount val="22"/>
                <c:pt idx="0">
                  <c:v>0</c:v>
                </c:pt>
                <c:pt idx="2">
                  <c:v>2567.4</c:v>
                </c:pt>
                <c:pt idx="3">
                  <c:v>3466.2</c:v>
                </c:pt>
                <c:pt idx="4">
                  <c:v>2310.8000000000002</c:v>
                </c:pt>
                <c:pt idx="8">
                  <c:v>8344.4000000000015</c:v>
                </c:pt>
                <c:pt idx="20">
                  <c:v>0</c:v>
                </c:pt>
                <c:pt idx="21">
                  <c:v>8344.4000000000015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08-4965-B30B-8768FFB2DF28}"/>
            </c:ext>
          </c:extLst>
        </c:ser>
        <c:ser>
          <c:idx val="10"/>
          <c:order val="10"/>
          <c:tx>
            <c:strRef>
              <c:f>'[1]Штатное расписание на 1 янв (2)'!$O$11</c:f>
              <c:strCache>
                <c:ptCount val="1"/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(2)'!$O$12:$O$33</c:f>
              <c:numCache>
                <c:formatCode>General</c:formatCode>
                <c:ptCount val="22"/>
                <c:pt idx="0">
                  <c:v>0</c:v>
                </c:pt>
                <c:pt idx="7">
                  <c:v>2087.2000000000003</c:v>
                </c:pt>
                <c:pt idx="8">
                  <c:v>2087.2000000000003</c:v>
                </c:pt>
                <c:pt idx="20">
                  <c:v>0</c:v>
                </c:pt>
                <c:pt idx="21">
                  <c:v>2087.2000000000003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08-4965-B30B-8768FFB2DF28}"/>
            </c:ext>
          </c:extLst>
        </c:ser>
        <c:ser>
          <c:idx val="11"/>
          <c:order val="11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08-4965-B30B-8768FFB2DF28}"/>
            </c:ext>
          </c:extLst>
        </c:ser>
        <c:ser>
          <c:idx val="12"/>
          <c:order val="12"/>
          <c:tx>
            <c:strRef>
              <c:f>'[1]Штатное расписание на 1 янв (2)'!$P$11</c:f>
              <c:strCache>
                <c:ptCount val="1"/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(2)'!$P$12:$P$33</c:f>
              <c:numCache>
                <c:formatCode>General</c:formatCode>
                <c:ptCount val="22"/>
                <c:pt idx="0">
                  <c:v>0</c:v>
                </c:pt>
                <c:pt idx="7">
                  <c:v>237.94</c:v>
                </c:pt>
                <c:pt idx="8">
                  <c:v>237.94</c:v>
                </c:pt>
                <c:pt idx="20">
                  <c:v>0</c:v>
                </c:pt>
                <c:pt idx="21">
                  <c:v>237.94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208-4965-B30B-8768FFB2DF28}"/>
            </c:ext>
          </c:extLst>
        </c:ser>
        <c:ser>
          <c:idx val="13"/>
          <c:order val="13"/>
          <c:tx>
            <c:strRef>
              <c:f>'[1]Штатное расписание на 1 янв (2)'!$Q$11</c:f>
              <c:strCache>
                <c:ptCount val="1"/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(2)'!$Q$12:$Q$33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617.30999999999995</c:v>
                </c:pt>
                <c:pt idx="11">
                  <c:v>1806.61</c:v>
                </c:pt>
                <c:pt idx="12">
                  <c:v>1936.61</c:v>
                </c:pt>
                <c:pt idx="13">
                  <c:v>1936.61</c:v>
                </c:pt>
                <c:pt idx="14">
                  <c:v>1242.26</c:v>
                </c:pt>
                <c:pt idx="15">
                  <c:v>1032.8</c:v>
                </c:pt>
                <c:pt idx="16">
                  <c:v>18590.488799999999</c:v>
                </c:pt>
                <c:pt idx="18">
                  <c:v>617.30999999999995</c:v>
                </c:pt>
                <c:pt idx="19">
                  <c:v>3019.42</c:v>
                </c:pt>
                <c:pt idx="20">
                  <c:v>30799.418799999999</c:v>
                </c:pt>
                <c:pt idx="21">
                  <c:v>30799.418799999999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08-4965-B30B-8768FFB2DF28}"/>
            </c:ext>
          </c:extLst>
        </c:ser>
        <c:ser>
          <c:idx val="14"/>
          <c:order val="14"/>
          <c:tx>
            <c:strRef>
              <c:f>'[1]Штатное расписание на 1 янв (2)'!$S$11</c:f>
              <c:strCache>
                <c:ptCount val="1"/>
                <c:pt idx="0">
                  <c:v>уральский коэффициент (15%)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(2)'!$S$12:$S$33</c:f>
              <c:numCache>
                <c:formatCode>General</c:formatCode>
                <c:ptCount val="22"/>
                <c:pt idx="2">
                  <c:v>3369.7125000000001</c:v>
                </c:pt>
                <c:pt idx="3">
                  <c:v>5459.2649999999994</c:v>
                </c:pt>
                <c:pt idx="4">
                  <c:v>2772.96</c:v>
                </c:pt>
                <c:pt idx="5">
                  <c:v>1819.665</c:v>
                </c:pt>
                <c:pt idx="6">
                  <c:v>2358.8249999999998</c:v>
                </c:pt>
                <c:pt idx="7">
                  <c:v>1327.1460000000002</c:v>
                </c:pt>
                <c:pt idx="8">
                  <c:v>17107.573500000002</c:v>
                </c:pt>
                <c:pt idx="10">
                  <c:v>717.39149999999995</c:v>
                </c:pt>
                <c:pt idx="11">
                  <c:v>717.39149999999995</c:v>
                </c:pt>
                <c:pt idx="12">
                  <c:v>717.39149999999995</c:v>
                </c:pt>
                <c:pt idx="13">
                  <c:v>717.39149999999995</c:v>
                </c:pt>
                <c:pt idx="14">
                  <c:v>2061.04</c:v>
                </c:pt>
                <c:pt idx="15">
                  <c:v>358.69499999999999</c:v>
                </c:pt>
                <c:pt idx="16">
                  <c:v>6456.51</c:v>
                </c:pt>
                <c:pt idx="17">
                  <c:v>1482.5625</c:v>
                </c:pt>
                <c:pt idx="18">
                  <c:v>717.39149999999995</c:v>
                </c:pt>
                <c:pt idx="19">
                  <c:v>1434.7830000000001</c:v>
                </c:pt>
                <c:pt idx="20">
                  <c:v>15380.547999999999</c:v>
                </c:pt>
                <c:pt idx="21">
                  <c:v>32488.121500000001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08-4965-B30B-8768FFB2D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10688"/>
        <c:axId val="251999296"/>
      </c:barChart>
      <c:catAx>
        <c:axId val="24261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5199929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251999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42610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1021" r="0.7500000000000102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'[1]Штатное расписание на 1 янв (2)'!$F$11</c:f>
              <c:strCache>
                <c:ptCount val="1"/>
                <c:pt idx="0">
                  <c:v>Компенсационные выплаты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(2)'!$F$12:$F$33</c:f>
              <c:numCache>
                <c:formatCode>General</c:formatCode>
                <c:ptCount val="22"/>
                <c:pt idx="0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3-4DA7-A7C2-E091FAD0C246}"/>
            </c:ext>
          </c:extLst>
        </c:ser>
        <c:ser>
          <c:idx val="1"/>
          <c:order val="1"/>
          <c:tx>
            <c:strRef>
              <c:f>'[1]Штатное расписание на 1 янв (2)'!$G$11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(2)'!$G$12:$G$33</c:f>
              <c:numCache>
                <c:formatCode>General</c:formatCode>
                <c:ptCount val="22"/>
                <c:pt idx="0">
                  <c:v>0</c:v>
                </c:pt>
                <c:pt idx="2">
                  <c:v>3209.25</c:v>
                </c:pt>
                <c:pt idx="3">
                  <c:v>5777</c:v>
                </c:pt>
                <c:pt idx="4">
                  <c:v>2888.5</c:v>
                </c:pt>
                <c:pt idx="5">
                  <c:v>2246.5</c:v>
                </c:pt>
                <c:pt idx="6">
                  <c:v>2246.5</c:v>
                </c:pt>
                <c:pt idx="7">
                  <c:v>1304.5</c:v>
                </c:pt>
                <c:pt idx="8">
                  <c:v>17672.25</c:v>
                </c:pt>
                <c:pt idx="20">
                  <c:v>0</c:v>
                </c:pt>
                <c:pt idx="21">
                  <c:v>17672.25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3-4DA7-A7C2-E091FAD0C246}"/>
            </c:ext>
          </c:extLst>
        </c:ser>
        <c:ser>
          <c:idx val="2"/>
          <c:order val="2"/>
          <c:tx>
            <c:strRef>
              <c:f>'[1]Штатное расписание на 1 янв (2)'!$H$11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(2)'!$H$12:$H$33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543.29999999999995</c:v>
                </c:pt>
                <c:pt idx="17">
                  <c:v>543.29999999999995</c:v>
                </c:pt>
                <c:pt idx="18">
                  <c:v>543.29999999999995</c:v>
                </c:pt>
                <c:pt idx="19">
                  <c:v>853.8</c:v>
                </c:pt>
                <c:pt idx="20">
                  <c:v>2483.6999999999998</c:v>
                </c:pt>
                <c:pt idx="21">
                  <c:v>2483.6999999999998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3-4DA7-A7C2-E091FAD0C246}"/>
            </c:ext>
          </c:extLst>
        </c:ser>
        <c:ser>
          <c:idx val="3"/>
          <c:order val="3"/>
          <c:tx>
            <c:strRef>
              <c:f>'[1]Штатное расписание на 1 янв (2)'!$I$11</c:f>
              <c:strCache>
                <c:ptCount val="1"/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(2)'!$I$12:$I$33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4">
                  <c:v>6249.12</c:v>
                </c:pt>
                <c:pt idx="20">
                  <c:v>6249.12</c:v>
                </c:pt>
                <c:pt idx="21">
                  <c:v>6249.12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3-4DA7-A7C2-E091FAD0C246}"/>
            </c:ext>
          </c:extLst>
        </c:ser>
        <c:ser>
          <c:idx val="4"/>
          <c:order val="4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83-4DA7-A7C2-E091FAD0C246}"/>
            </c:ext>
          </c:extLst>
        </c:ser>
        <c:ser>
          <c:idx val="5"/>
          <c:order val="5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83-4DA7-A7C2-E091FAD0C246}"/>
            </c:ext>
          </c:extLst>
        </c:ser>
        <c:ser>
          <c:idx val="6"/>
          <c:order val="6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83-4DA7-A7C2-E091FAD0C246}"/>
            </c:ext>
          </c:extLst>
        </c:ser>
        <c:ser>
          <c:idx val="7"/>
          <c:order val="7"/>
          <c:tx>
            <c:strRef>
              <c:f>'[1]Штатное расписание на 1 янв (2)'!$L$11</c:f>
              <c:strCache>
                <c:ptCount val="1"/>
                <c:pt idx="0">
                  <c:v>Стимулирующие выплаты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(2)'!$L$12:$L$33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83-4DA7-A7C2-E091FAD0C246}"/>
            </c:ext>
          </c:extLst>
        </c:ser>
        <c:ser>
          <c:idx val="8"/>
          <c:order val="8"/>
          <c:tx>
            <c:strRef>
              <c:f>'[1]Штатное расписание на 1 янв (2)'!$M$11</c:f>
              <c:strCache>
                <c:ptCount val="1"/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(2)'!$M$12:$M$33</c:f>
              <c:numCache>
                <c:formatCode>General</c:formatCode>
                <c:ptCount val="22"/>
                <c:pt idx="0">
                  <c:v>0</c:v>
                </c:pt>
                <c:pt idx="2">
                  <c:v>3851.1</c:v>
                </c:pt>
                <c:pt idx="3">
                  <c:v>4043.8999999999996</c:v>
                </c:pt>
                <c:pt idx="4">
                  <c:v>1733.1</c:v>
                </c:pt>
                <c:pt idx="5">
                  <c:v>898.6</c:v>
                </c:pt>
                <c:pt idx="6">
                  <c:v>4493</c:v>
                </c:pt>
                <c:pt idx="8">
                  <c:v>15019.7</c:v>
                </c:pt>
                <c:pt idx="17">
                  <c:v>3622</c:v>
                </c:pt>
                <c:pt idx="20">
                  <c:v>3622</c:v>
                </c:pt>
                <c:pt idx="21">
                  <c:v>18641.7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83-4DA7-A7C2-E091FAD0C246}"/>
            </c:ext>
          </c:extLst>
        </c:ser>
        <c:ser>
          <c:idx val="9"/>
          <c:order val="9"/>
          <c:tx>
            <c:strRef>
              <c:f>'[1]Штатное расписание на 1 янв (2)'!$N$11</c:f>
              <c:strCache>
                <c:ptCount val="1"/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(2)'!$N$12:$N$33</c:f>
              <c:numCache>
                <c:formatCode>General</c:formatCode>
                <c:ptCount val="22"/>
                <c:pt idx="0">
                  <c:v>0</c:v>
                </c:pt>
                <c:pt idx="2">
                  <c:v>2567.4</c:v>
                </c:pt>
                <c:pt idx="3">
                  <c:v>3466.2</c:v>
                </c:pt>
                <c:pt idx="4">
                  <c:v>2310.8000000000002</c:v>
                </c:pt>
                <c:pt idx="8">
                  <c:v>8344.4000000000015</c:v>
                </c:pt>
                <c:pt idx="20">
                  <c:v>0</c:v>
                </c:pt>
                <c:pt idx="21">
                  <c:v>8344.4000000000015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83-4DA7-A7C2-E091FAD0C246}"/>
            </c:ext>
          </c:extLst>
        </c:ser>
        <c:ser>
          <c:idx val="10"/>
          <c:order val="10"/>
          <c:tx>
            <c:strRef>
              <c:f>'[1]Штатное расписание на 1 янв (2)'!$O$11</c:f>
              <c:strCache>
                <c:ptCount val="1"/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(2)'!$O$12:$O$33</c:f>
              <c:numCache>
                <c:formatCode>General</c:formatCode>
                <c:ptCount val="22"/>
                <c:pt idx="0">
                  <c:v>0</c:v>
                </c:pt>
                <c:pt idx="7">
                  <c:v>2087.2000000000003</c:v>
                </c:pt>
                <c:pt idx="8">
                  <c:v>2087.2000000000003</c:v>
                </c:pt>
                <c:pt idx="20">
                  <c:v>0</c:v>
                </c:pt>
                <c:pt idx="21">
                  <c:v>2087.2000000000003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83-4DA7-A7C2-E091FAD0C246}"/>
            </c:ext>
          </c:extLst>
        </c:ser>
        <c:ser>
          <c:idx val="11"/>
          <c:order val="11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83-4DA7-A7C2-E091FAD0C246}"/>
            </c:ext>
          </c:extLst>
        </c:ser>
        <c:ser>
          <c:idx val="12"/>
          <c:order val="12"/>
          <c:tx>
            <c:strRef>
              <c:f>'[1]Штатное расписание на 1 янв (2)'!$P$11</c:f>
              <c:strCache>
                <c:ptCount val="1"/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(2)'!$P$12:$P$33</c:f>
              <c:numCache>
                <c:formatCode>General</c:formatCode>
                <c:ptCount val="22"/>
                <c:pt idx="0">
                  <c:v>0</c:v>
                </c:pt>
                <c:pt idx="7">
                  <c:v>237.94</c:v>
                </c:pt>
                <c:pt idx="8">
                  <c:v>237.94</c:v>
                </c:pt>
                <c:pt idx="20">
                  <c:v>0</c:v>
                </c:pt>
                <c:pt idx="21">
                  <c:v>237.94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83-4DA7-A7C2-E091FAD0C246}"/>
            </c:ext>
          </c:extLst>
        </c:ser>
        <c:ser>
          <c:idx val="13"/>
          <c:order val="13"/>
          <c:tx>
            <c:strRef>
              <c:f>'[1]Штатное расписание на 1 янв (2)'!$Q$11</c:f>
              <c:strCache>
                <c:ptCount val="1"/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(2)'!$Q$12:$Q$33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617.30999999999995</c:v>
                </c:pt>
                <c:pt idx="11">
                  <c:v>1806.61</c:v>
                </c:pt>
                <c:pt idx="12">
                  <c:v>1936.61</c:v>
                </c:pt>
                <c:pt idx="13">
                  <c:v>1936.61</c:v>
                </c:pt>
                <c:pt idx="14">
                  <c:v>1242.26</c:v>
                </c:pt>
                <c:pt idx="15">
                  <c:v>1032.8</c:v>
                </c:pt>
                <c:pt idx="16">
                  <c:v>18590.488799999999</c:v>
                </c:pt>
                <c:pt idx="18">
                  <c:v>617.30999999999995</c:v>
                </c:pt>
                <c:pt idx="19">
                  <c:v>3019.42</c:v>
                </c:pt>
                <c:pt idx="20">
                  <c:v>30799.418799999999</c:v>
                </c:pt>
                <c:pt idx="21">
                  <c:v>30799.418799999999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283-4DA7-A7C2-E091FAD0C246}"/>
            </c:ext>
          </c:extLst>
        </c:ser>
        <c:ser>
          <c:idx val="14"/>
          <c:order val="14"/>
          <c:tx>
            <c:strRef>
              <c:f>'[1]Штатное расписание на 1 янв (2)'!$S$11</c:f>
              <c:strCache>
                <c:ptCount val="1"/>
                <c:pt idx="0">
                  <c:v>уральский коэффициент (15%)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(2)'!$S$12:$S$33</c:f>
              <c:numCache>
                <c:formatCode>General</c:formatCode>
                <c:ptCount val="22"/>
                <c:pt idx="2">
                  <c:v>3369.7125000000001</c:v>
                </c:pt>
                <c:pt idx="3">
                  <c:v>5459.2649999999994</c:v>
                </c:pt>
                <c:pt idx="4">
                  <c:v>2772.96</c:v>
                </c:pt>
                <c:pt idx="5">
                  <c:v>1819.665</c:v>
                </c:pt>
                <c:pt idx="6">
                  <c:v>2358.8249999999998</c:v>
                </c:pt>
                <c:pt idx="7">
                  <c:v>1327.1460000000002</c:v>
                </c:pt>
                <c:pt idx="8">
                  <c:v>17107.573500000002</c:v>
                </c:pt>
                <c:pt idx="10">
                  <c:v>717.39149999999995</c:v>
                </c:pt>
                <c:pt idx="11">
                  <c:v>717.39149999999995</c:v>
                </c:pt>
                <c:pt idx="12">
                  <c:v>717.39149999999995</c:v>
                </c:pt>
                <c:pt idx="13">
                  <c:v>717.39149999999995</c:v>
                </c:pt>
                <c:pt idx="14">
                  <c:v>2061.04</c:v>
                </c:pt>
                <c:pt idx="15">
                  <c:v>358.69499999999999</c:v>
                </c:pt>
                <c:pt idx="16">
                  <c:v>6456.51</c:v>
                </c:pt>
                <c:pt idx="17">
                  <c:v>1482.5625</c:v>
                </c:pt>
                <c:pt idx="18">
                  <c:v>717.39149999999995</c:v>
                </c:pt>
                <c:pt idx="19">
                  <c:v>1434.7830000000001</c:v>
                </c:pt>
                <c:pt idx="20">
                  <c:v>15380.547999999999</c:v>
                </c:pt>
                <c:pt idx="21">
                  <c:v>32488.121500000001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83-4DA7-A7C2-E091FAD0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11712"/>
        <c:axId val="168747584"/>
      </c:barChart>
      <c:catAx>
        <c:axId val="2426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6874758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8747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42611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1021" r="0.7500000000000102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'[1]Штатное расписание на 1 янв (2)'!$F$11</c:f>
              <c:strCache>
                <c:ptCount val="1"/>
                <c:pt idx="0">
                  <c:v>Компенсационные выплаты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(2)'!$F$12:$F$33</c:f>
              <c:numCache>
                <c:formatCode>General</c:formatCode>
                <c:ptCount val="22"/>
                <c:pt idx="0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4-4449-8B1C-16953C4B5CE1}"/>
            </c:ext>
          </c:extLst>
        </c:ser>
        <c:ser>
          <c:idx val="1"/>
          <c:order val="1"/>
          <c:tx>
            <c:strRef>
              <c:f>'[1]Штатное расписание на 1 янв (2)'!$G$11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(2)'!$G$12:$G$33</c:f>
              <c:numCache>
                <c:formatCode>General</c:formatCode>
                <c:ptCount val="22"/>
                <c:pt idx="0">
                  <c:v>0</c:v>
                </c:pt>
                <c:pt idx="2">
                  <c:v>3209.25</c:v>
                </c:pt>
                <c:pt idx="3">
                  <c:v>5777</c:v>
                </c:pt>
                <c:pt idx="4">
                  <c:v>2888.5</c:v>
                </c:pt>
                <c:pt idx="5">
                  <c:v>2246.5</c:v>
                </c:pt>
                <c:pt idx="6">
                  <c:v>2246.5</c:v>
                </c:pt>
                <c:pt idx="7">
                  <c:v>1304.5</c:v>
                </c:pt>
                <c:pt idx="8">
                  <c:v>17672.25</c:v>
                </c:pt>
                <c:pt idx="20">
                  <c:v>0</c:v>
                </c:pt>
                <c:pt idx="21">
                  <c:v>17672.25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C4-4449-8B1C-16953C4B5CE1}"/>
            </c:ext>
          </c:extLst>
        </c:ser>
        <c:ser>
          <c:idx val="2"/>
          <c:order val="2"/>
          <c:tx>
            <c:strRef>
              <c:f>'[1]Штатное расписание на 1 янв (2)'!$H$11</c:f>
              <c:strCache>
                <c:ptCount val="1"/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(2)'!$H$12:$H$33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543.29999999999995</c:v>
                </c:pt>
                <c:pt idx="17">
                  <c:v>543.29999999999995</c:v>
                </c:pt>
                <c:pt idx="18">
                  <c:v>543.29999999999995</c:v>
                </c:pt>
                <c:pt idx="19">
                  <c:v>853.8</c:v>
                </c:pt>
                <c:pt idx="20">
                  <c:v>2483.6999999999998</c:v>
                </c:pt>
                <c:pt idx="21">
                  <c:v>2483.6999999999998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C4-4449-8B1C-16953C4B5CE1}"/>
            </c:ext>
          </c:extLst>
        </c:ser>
        <c:ser>
          <c:idx val="3"/>
          <c:order val="3"/>
          <c:tx>
            <c:strRef>
              <c:f>'[1]Штатное расписание на 1 янв (2)'!$I$11</c:f>
              <c:strCache>
                <c:ptCount val="1"/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(2)'!$I$12:$I$33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4">
                  <c:v>6249.12</c:v>
                </c:pt>
                <c:pt idx="20">
                  <c:v>6249.12</c:v>
                </c:pt>
                <c:pt idx="21">
                  <c:v>6249.12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C4-4449-8B1C-16953C4B5CE1}"/>
            </c:ext>
          </c:extLst>
        </c:ser>
        <c:ser>
          <c:idx val="4"/>
          <c:order val="4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C4-4449-8B1C-16953C4B5CE1}"/>
            </c:ext>
          </c:extLst>
        </c:ser>
        <c:ser>
          <c:idx val="5"/>
          <c:order val="5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C4-4449-8B1C-16953C4B5CE1}"/>
            </c:ext>
          </c:extLst>
        </c:ser>
        <c:ser>
          <c:idx val="6"/>
          <c:order val="6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C4-4449-8B1C-16953C4B5CE1}"/>
            </c:ext>
          </c:extLst>
        </c:ser>
        <c:ser>
          <c:idx val="7"/>
          <c:order val="7"/>
          <c:tx>
            <c:strRef>
              <c:f>'[1]Штатное расписание на 1 янв (2)'!$L$11</c:f>
              <c:strCache>
                <c:ptCount val="1"/>
                <c:pt idx="0">
                  <c:v>Стимулирующие выплаты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(2)'!$L$12:$L$33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C4-4449-8B1C-16953C4B5CE1}"/>
            </c:ext>
          </c:extLst>
        </c:ser>
        <c:ser>
          <c:idx val="8"/>
          <c:order val="8"/>
          <c:tx>
            <c:strRef>
              <c:f>'[1]Штатное расписание на 1 янв (2)'!$M$11</c:f>
              <c:strCache>
                <c:ptCount val="1"/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(2)'!$M$12:$M$33</c:f>
              <c:numCache>
                <c:formatCode>General</c:formatCode>
                <c:ptCount val="22"/>
                <c:pt idx="0">
                  <c:v>0</c:v>
                </c:pt>
                <c:pt idx="2">
                  <c:v>3851.1</c:v>
                </c:pt>
                <c:pt idx="3">
                  <c:v>4043.8999999999996</c:v>
                </c:pt>
                <c:pt idx="4">
                  <c:v>1733.1</c:v>
                </c:pt>
                <c:pt idx="5">
                  <c:v>898.6</c:v>
                </c:pt>
                <c:pt idx="6">
                  <c:v>4493</c:v>
                </c:pt>
                <c:pt idx="8">
                  <c:v>15019.7</c:v>
                </c:pt>
                <c:pt idx="17">
                  <c:v>3622</c:v>
                </c:pt>
                <c:pt idx="20">
                  <c:v>3622</c:v>
                </c:pt>
                <c:pt idx="21">
                  <c:v>18641.7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C4-4449-8B1C-16953C4B5CE1}"/>
            </c:ext>
          </c:extLst>
        </c:ser>
        <c:ser>
          <c:idx val="9"/>
          <c:order val="9"/>
          <c:tx>
            <c:strRef>
              <c:f>'[1]Штатное расписание на 1 янв (2)'!$N$11</c:f>
              <c:strCache>
                <c:ptCount val="1"/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(2)'!$N$12:$N$33</c:f>
              <c:numCache>
                <c:formatCode>General</c:formatCode>
                <c:ptCount val="22"/>
                <c:pt idx="0">
                  <c:v>0</c:v>
                </c:pt>
                <c:pt idx="2">
                  <c:v>2567.4</c:v>
                </c:pt>
                <c:pt idx="3">
                  <c:v>3466.2</c:v>
                </c:pt>
                <c:pt idx="4">
                  <c:v>2310.8000000000002</c:v>
                </c:pt>
                <c:pt idx="8">
                  <c:v>8344.4000000000015</c:v>
                </c:pt>
                <c:pt idx="20">
                  <c:v>0</c:v>
                </c:pt>
                <c:pt idx="21">
                  <c:v>8344.4000000000015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C4-4449-8B1C-16953C4B5CE1}"/>
            </c:ext>
          </c:extLst>
        </c:ser>
        <c:ser>
          <c:idx val="10"/>
          <c:order val="10"/>
          <c:tx>
            <c:strRef>
              <c:f>'[1]Штатное расписание на 1 янв (2)'!$O$11</c:f>
              <c:strCache>
                <c:ptCount val="1"/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(2)'!$O$12:$O$33</c:f>
              <c:numCache>
                <c:formatCode>General</c:formatCode>
                <c:ptCount val="22"/>
                <c:pt idx="0">
                  <c:v>0</c:v>
                </c:pt>
                <c:pt idx="7">
                  <c:v>2087.2000000000003</c:v>
                </c:pt>
                <c:pt idx="8">
                  <c:v>2087.2000000000003</c:v>
                </c:pt>
                <c:pt idx="20">
                  <c:v>0</c:v>
                </c:pt>
                <c:pt idx="21">
                  <c:v>2087.2000000000003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C4-4449-8B1C-16953C4B5CE1}"/>
            </c:ext>
          </c:extLst>
        </c:ser>
        <c:ser>
          <c:idx val="11"/>
          <c:order val="11"/>
          <c:tx>
            <c:strRef>
              <c:f>'[1]Штатное расписание на 1 янв (2)'!#REF!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C4-4449-8B1C-16953C4B5CE1}"/>
            </c:ext>
          </c:extLst>
        </c:ser>
        <c:ser>
          <c:idx val="12"/>
          <c:order val="12"/>
          <c:tx>
            <c:strRef>
              <c:f>'[1]Штатное расписание на 1 янв (2)'!$P$11</c:f>
              <c:strCache>
                <c:ptCount val="1"/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(2)'!$P$12:$P$33</c:f>
              <c:numCache>
                <c:formatCode>General</c:formatCode>
                <c:ptCount val="22"/>
                <c:pt idx="0">
                  <c:v>0</c:v>
                </c:pt>
                <c:pt idx="7">
                  <c:v>237.94</c:v>
                </c:pt>
                <c:pt idx="8">
                  <c:v>237.94</c:v>
                </c:pt>
                <c:pt idx="20">
                  <c:v>0</c:v>
                </c:pt>
                <c:pt idx="21">
                  <c:v>237.94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C4-4449-8B1C-16953C4B5CE1}"/>
            </c:ext>
          </c:extLst>
        </c:ser>
        <c:ser>
          <c:idx val="13"/>
          <c:order val="13"/>
          <c:tx>
            <c:strRef>
              <c:f>'[1]Штатное расписание на 1 янв (2)'!$Q$11</c:f>
              <c:strCache>
                <c:ptCount val="1"/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(2)'!$Q$12:$Q$33</c:f>
              <c:numCache>
                <c:formatCode>General</c:formatCode>
                <c:ptCount val="22"/>
                <c:pt idx="0">
                  <c:v>0</c:v>
                </c:pt>
                <c:pt idx="8">
                  <c:v>0</c:v>
                </c:pt>
                <c:pt idx="10">
                  <c:v>617.30999999999995</c:v>
                </c:pt>
                <c:pt idx="11">
                  <c:v>1806.61</c:v>
                </c:pt>
                <c:pt idx="12">
                  <c:v>1936.61</c:v>
                </c:pt>
                <c:pt idx="13">
                  <c:v>1936.61</c:v>
                </c:pt>
                <c:pt idx="14">
                  <c:v>1242.26</c:v>
                </c:pt>
                <c:pt idx="15">
                  <c:v>1032.8</c:v>
                </c:pt>
                <c:pt idx="16">
                  <c:v>18590.488799999999</c:v>
                </c:pt>
                <c:pt idx="18">
                  <c:v>617.30999999999995</c:v>
                </c:pt>
                <c:pt idx="19">
                  <c:v>3019.42</c:v>
                </c:pt>
                <c:pt idx="20">
                  <c:v>30799.418799999999</c:v>
                </c:pt>
                <c:pt idx="21">
                  <c:v>30799.418799999999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C4-4449-8B1C-16953C4B5CE1}"/>
            </c:ext>
          </c:extLst>
        </c:ser>
        <c:ser>
          <c:idx val="14"/>
          <c:order val="14"/>
          <c:tx>
            <c:strRef>
              <c:f>'[1]Штатное расписание на 1 янв (2)'!$S$11</c:f>
              <c:strCache>
                <c:ptCount val="1"/>
                <c:pt idx="0">
                  <c:v>уральский коэффициент (15%)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'[1]Штатное расписание на 1 янв (2)'!$A$12:$E$33</c:f>
              <c:multiLvlStrCache>
                <c:ptCount val="22"/>
                <c:lvl>
                  <c:pt idx="2">
                    <c:v>12837</c:v>
                  </c:pt>
                  <c:pt idx="3">
                    <c:v>23108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70689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6249,1</c:v>
                  </c:pt>
                  <c:pt idx="15">
                    <c:v>1358,5</c:v>
                  </c:pt>
                  <c:pt idx="16">
                    <c:v>24453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5692</c:v>
                  </c:pt>
                  <c:pt idx="20">
                    <c:v>57286,6</c:v>
                  </c:pt>
                  <c:pt idx="21">
                    <c:v>127975,6</c:v>
                  </c:pt>
                </c:lvl>
                <c:lvl>
                  <c:pt idx="2">
                    <c:v>12837</c:v>
                  </c:pt>
                  <c:pt idx="3">
                    <c:v>11554</c:v>
                  </c:pt>
                  <c:pt idx="4">
                    <c:v>11554</c:v>
                  </c:pt>
                  <c:pt idx="5">
                    <c:v>8986</c:v>
                  </c:pt>
                  <c:pt idx="6">
                    <c:v>8986</c:v>
                  </c:pt>
                  <c:pt idx="7">
                    <c:v>5218</c:v>
                  </c:pt>
                  <c:pt idx="8">
                    <c:v>59135</c:v>
                  </c:pt>
                  <c:pt idx="10">
                    <c:v>3622</c:v>
                  </c:pt>
                  <c:pt idx="11">
                    <c:v>2976</c:v>
                  </c:pt>
                  <c:pt idx="12">
                    <c:v>2846</c:v>
                  </c:pt>
                  <c:pt idx="13">
                    <c:v>2846</c:v>
                  </c:pt>
                  <c:pt idx="14">
                    <c:v>2717</c:v>
                  </c:pt>
                  <c:pt idx="15">
                    <c:v>2717</c:v>
                  </c:pt>
                  <c:pt idx="16">
                    <c:v>2717</c:v>
                  </c:pt>
                  <c:pt idx="17">
                    <c:v>3622</c:v>
                  </c:pt>
                  <c:pt idx="18">
                    <c:v>3622</c:v>
                  </c:pt>
                  <c:pt idx="19">
                    <c:v>2846</c:v>
                  </c:pt>
                  <c:pt idx="20">
                    <c:v>30531</c:v>
                  </c:pt>
                  <c:pt idx="21">
                    <c:v>89666</c:v>
                  </c:pt>
                </c:lvl>
                <c:lvl>
                  <c:pt idx="2">
                    <c:v>1</c:v>
                  </c:pt>
                  <c:pt idx="3">
                    <c:v>2</c:v>
                  </c:pt>
                  <c:pt idx="4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8">
                    <c:v>7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1</c:v>
                  </c:pt>
                  <c:pt idx="14">
                    <c:v>2,3</c:v>
                  </c:pt>
                  <c:pt idx="15">
                    <c:v>0,5</c:v>
                  </c:pt>
                  <c:pt idx="16">
                    <c:v>9</c:v>
                  </c:pt>
                  <c:pt idx="17">
                    <c:v>1</c:v>
                  </c:pt>
                  <c:pt idx="18">
                    <c:v>1</c:v>
                  </c:pt>
                  <c:pt idx="19">
                    <c:v>2</c:v>
                  </c:pt>
                  <c:pt idx="20">
                    <c:v>19,8</c:v>
                  </c:pt>
                  <c:pt idx="21">
                    <c:v>26,8</c:v>
                  </c:pt>
                </c:lvl>
                <c:lvl>
                  <c:pt idx="1">
                    <c:v>Административный персонал</c:v>
                  </c:pt>
                  <c:pt idx="2">
                    <c:v>Директор</c:v>
                  </c:pt>
                  <c:pt idx="3">
                    <c:v>Заместитель директора по УР</c:v>
                  </c:pt>
                  <c:pt idx="4">
                    <c:v>Заместитель директора по ВР</c:v>
                  </c:pt>
                  <c:pt idx="5">
                    <c:v>Заместитель директора по ХЧ</c:v>
                  </c:pt>
                  <c:pt idx="6">
                    <c:v>Главный бухгалтер</c:v>
                  </c:pt>
                  <c:pt idx="7">
                    <c:v>Заведующий библиотекой</c:v>
                  </c:pt>
                  <c:pt idx="8">
                    <c:v>ИТОГО по административному персоналу (раздел А)</c:v>
                  </c:pt>
                  <c:pt idx="9">
                    <c:v>Учебно-вспомогательный и обслуживающий персонал</c:v>
                  </c:pt>
                  <c:pt idx="10">
                    <c:v>Лаборант</c:v>
                  </c:pt>
                  <c:pt idx="11">
                    <c:v>Делопроизводитель</c:v>
                  </c:pt>
                  <c:pt idx="12">
                    <c:v>Рабочий по обслуживанию зданий и сооружений</c:v>
                  </c:pt>
                  <c:pt idx="13">
                    <c:v>Электрик</c:v>
                  </c:pt>
                  <c:pt idx="14">
                    <c:v>Сторож</c:v>
                  </c:pt>
                  <c:pt idx="15">
                    <c:v>Кладовщик</c:v>
                  </c:pt>
                  <c:pt idx="16">
                    <c:v>Уборщик производственных и служебных помещений</c:v>
                  </c:pt>
                  <c:pt idx="17">
                    <c:v>Шеф- повар</c:v>
                  </c:pt>
                  <c:pt idx="18">
                    <c:v>Повар</c:v>
                  </c:pt>
                  <c:pt idx="19">
                    <c:v>Подсобный рабочий кухни</c:v>
                  </c:pt>
                  <c:pt idx="20">
                    <c:v>ИТОГО по учебно-вспомогательному и обслуживающему персоналу  (раздел Б)</c:v>
                  </c:pt>
                  <c:pt idx="21">
                    <c:v>ВСЕГО по разделу  А+Б</c:v>
                  </c:pt>
                </c:lvl>
                <c:lvl>
                  <c:pt idx="1">
                    <c:v>А.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9">
                    <c:v>Б.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1</c:v>
                  </c:pt>
                  <c:pt idx="19">
                    <c:v>10</c:v>
                  </c:pt>
                </c:lvl>
              </c:multiLvlStrCache>
            </c:multiLvlStrRef>
          </c:cat>
          <c:val>
            <c:numRef>
              <c:f>'[1]Штатное расписание на 1 янв (2)'!$S$12:$S$33</c:f>
              <c:numCache>
                <c:formatCode>General</c:formatCode>
                <c:ptCount val="22"/>
                <c:pt idx="2">
                  <c:v>3369.7125000000001</c:v>
                </c:pt>
                <c:pt idx="3">
                  <c:v>5459.2649999999994</c:v>
                </c:pt>
                <c:pt idx="4">
                  <c:v>2772.96</c:v>
                </c:pt>
                <c:pt idx="5">
                  <c:v>1819.665</c:v>
                </c:pt>
                <c:pt idx="6">
                  <c:v>2358.8249999999998</c:v>
                </c:pt>
                <c:pt idx="7">
                  <c:v>1327.1460000000002</c:v>
                </c:pt>
                <c:pt idx="8">
                  <c:v>17107.573500000002</c:v>
                </c:pt>
                <c:pt idx="10">
                  <c:v>717.39149999999995</c:v>
                </c:pt>
                <c:pt idx="11">
                  <c:v>717.39149999999995</c:v>
                </c:pt>
                <c:pt idx="12">
                  <c:v>717.39149999999995</c:v>
                </c:pt>
                <c:pt idx="13">
                  <c:v>717.39149999999995</c:v>
                </c:pt>
                <c:pt idx="14">
                  <c:v>2061.04</c:v>
                </c:pt>
                <c:pt idx="15">
                  <c:v>358.69499999999999</c:v>
                </c:pt>
                <c:pt idx="16">
                  <c:v>6456.51</c:v>
                </c:pt>
                <c:pt idx="17">
                  <c:v>1482.5625</c:v>
                </c:pt>
                <c:pt idx="18">
                  <c:v>717.39149999999995</c:v>
                </c:pt>
                <c:pt idx="19">
                  <c:v>1434.7830000000001</c:v>
                </c:pt>
                <c:pt idx="20">
                  <c:v>15380.547999999999</c:v>
                </c:pt>
                <c:pt idx="21">
                  <c:v>32488.121500000001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C4-4449-8B1C-16953C4B5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612736"/>
        <c:axId val="168752768"/>
      </c:barChart>
      <c:catAx>
        <c:axId val="24261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6875276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8752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426127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1021" r="0.7500000000000102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14</xdr:row>
      <xdr:rowOff>0</xdr:rowOff>
    </xdr:from>
    <xdr:to>
      <xdr:col>1</xdr:col>
      <xdr:colOff>619125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514350</xdr:colOff>
      <xdr:row>14</xdr:row>
      <xdr:rowOff>0</xdr:rowOff>
    </xdr:from>
    <xdr:to>
      <xdr:col>1</xdr:col>
      <xdr:colOff>619125</xdr:colOff>
      <xdr:row>14</xdr:row>
      <xdr:rowOff>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514350</xdr:colOff>
      <xdr:row>14</xdr:row>
      <xdr:rowOff>0</xdr:rowOff>
    </xdr:from>
    <xdr:to>
      <xdr:col>1</xdr:col>
      <xdr:colOff>619125</xdr:colOff>
      <xdr:row>14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514350</xdr:colOff>
      <xdr:row>14</xdr:row>
      <xdr:rowOff>0</xdr:rowOff>
    </xdr:from>
    <xdr:to>
      <xdr:col>1</xdr:col>
      <xdr:colOff>619125</xdr:colOff>
      <xdr:row>14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90;&#1072;&#1090;&#1099;%20&#1085;&#1072;%201.01.2013/&#1052;&#1054;&#1041;&#1059;%20&#1057;&#1054;&#1064;%20&#8470;2%20&#1089;.&#1050;&#1088;&#1072;&#1089;&#1085;&#1086;&#1091;&#1089;&#1086;&#1083;&#1100;&#1089;&#1082;&#1080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Штатное расписание на 1 янв (2)"/>
      <sheetName val="Штатное расписание на 1 марта"/>
      <sheetName val="Штатное расписание yf 1 июля(3)"/>
      <sheetName val="Штатное расписание (2)"/>
      <sheetName val="Штатное расписание"/>
    </sheetNames>
    <sheetDataSet>
      <sheetData sheetId="0">
        <row r="11">
          <cell r="F11" t="str">
            <v>Компенсационные выплаты</v>
          </cell>
          <cell r="L11" t="str">
            <v>Стимулирующие выплаты</v>
          </cell>
          <cell r="S11" t="str">
            <v>уральский коэффициент (15%)</v>
          </cell>
        </row>
        <row r="12">
          <cell r="F12" t="str">
            <v>За специфику учреждения</v>
          </cell>
          <cell r="G12" t="str">
            <v>Сельские (специалистам) 25%</v>
          </cell>
          <cell r="H12" t="str">
            <v>Вредные условия труда (15%)</v>
          </cell>
          <cell r="I12" t="str">
            <v>Ночные и праздничные (50%)</v>
          </cell>
          <cell r="L12" t="str">
            <v>Доплаты за проверку тетрадей, за заведование кабинетом, за классное руководство, внекл. по физкультуре, и т.п, ( по тарификации)</v>
          </cell>
          <cell r="M12" t="str">
            <v>Персональный  коэффициент</v>
          </cell>
          <cell r="N12" t="str">
            <v>За категорию или стаж, образование, доплаты молодым специалистам, за ученую степень, звания</v>
          </cell>
          <cell r="O12" t="str">
            <v>Выслуга, классность, книжный фонд</v>
          </cell>
          <cell r="P12" t="str">
            <v>Иные стимулирующие выплаты</v>
          </cell>
          <cell r="Q12" t="str">
            <v>Доведение до МРОТ (5500 руб)</v>
          </cell>
        </row>
        <row r="13">
          <cell r="A13" t="str">
            <v>А.</v>
          </cell>
          <cell r="B13" t="str">
            <v>Административный персонал</v>
          </cell>
        </row>
        <row r="14">
          <cell r="A14">
            <v>1</v>
          </cell>
          <cell r="B14" t="str">
            <v>Директор</v>
          </cell>
          <cell r="C14">
            <v>1</v>
          </cell>
          <cell r="D14">
            <v>12837</v>
          </cell>
          <cell r="E14">
            <v>12837</v>
          </cell>
          <cell r="G14">
            <v>3209.25</v>
          </cell>
          <cell r="M14">
            <v>3851.1</v>
          </cell>
          <cell r="N14">
            <v>2567.4</v>
          </cell>
          <cell r="S14">
            <v>3369.7125000000001</v>
          </cell>
        </row>
        <row r="15">
          <cell r="A15">
            <v>2</v>
          </cell>
          <cell r="B15" t="str">
            <v>Заместитель директора по УР</v>
          </cell>
          <cell r="C15">
            <v>2</v>
          </cell>
          <cell r="D15">
            <v>11554</v>
          </cell>
          <cell r="E15">
            <v>23108</v>
          </cell>
          <cell r="G15">
            <v>5777</v>
          </cell>
          <cell r="M15">
            <v>4043.8999999999996</v>
          </cell>
          <cell r="N15">
            <v>3466.2</v>
          </cell>
          <cell r="S15">
            <v>5459.2649999999994</v>
          </cell>
        </row>
        <row r="16">
          <cell r="A16">
            <v>3</v>
          </cell>
          <cell r="B16" t="str">
            <v>Заместитель директора по ВР</v>
          </cell>
          <cell r="C16">
            <v>1</v>
          </cell>
          <cell r="D16">
            <v>11554</v>
          </cell>
          <cell r="E16">
            <v>11554</v>
          </cell>
          <cell r="G16">
            <v>2888.5</v>
          </cell>
          <cell r="M16">
            <v>1733.1</v>
          </cell>
          <cell r="N16">
            <v>2310.8000000000002</v>
          </cell>
          <cell r="S16">
            <v>2772.96</v>
          </cell>
        </row>
        <row r="17">
          <cell r="A17">
            <v>4</v>
          </cell>
          <cell r="B17" t="str">
            <v>Заместитель директора по ХЧ</v>
          </cell>
          <cell r="C17">
            <v>1</v>
          </cell>
          <cell r="D17">
            <v>8986</v>
          </cell>
          <cell r="E17">
            <v>8986</v>
          </cell>
          <cell r="G17">
            <v>2246.5</v>
          </cell>
          <cell r="M17">
            <v>898.6</v>
          </cell>
          <cell r="S17">
            <v>1819.665</v>
          </cell>
        </row>
        <row r="18">
          <cell r="A18">
            <v>5</v>
          </cell>
          <cell r="B18" t="str">
            <v>Главный бухгалтер</v>
          </cell>
          <cell r="C18">
            <v>1</v>
          </cell>
          <cell r="D18">
            <v>8986</v>
          </cell>
          <cell r="E18">
            <v>8986</v>
          </cell>
          <cell r="G18">
            <v>2246.5</v>
          </cell>
          <cell r="M18">
            <v>4493</v>
          </cell>
          <cell r="S18">
            <v>2358.8249999999998</v>
          </cell>
        </row>
        <row r="19">
          <cell r="A19">
            <v>6</v>
          </cell>
          <cell r="B19" t="str">
            <v>Заведующий библиотекой</v>
          </cell>
          <cell r="C19">
            <v>1</v>
          </cell>
          <cell r="D19">
            <v>5218</v>
          </cell>
          <cell r="E19">
            <v>5218</v>
          </cell>
          <cell r="G19">
            <v>1304.5</v>
          </cell>
          <cell r="O19">
            <v>2087.2000000000003</v>
          </cell>
          <cell r="P19">
            <v>237.94</v>
          </cell>
          <cell r="S19">
            <v>1327.1460000000002</v>
          </cell>
        </row>
        <row r="20">
          <cell r="B20" t="str">
            <v>ИТОГО по административному персоналу (раздел А)</v>
          </cell>
          <cell r="C20">
            <v>7</v>
          </cell>
          <cell r="D20">
            <v>59135</v>
          </cell>
          <cell r="E20">
            <v>70689</v>
          </cell>
          <cell r="G20">
            <v>17672.25</v>
          </cell>
          <cell r="H20">
            <v>0</v>
          </cell>
          <cell r="I20">
            <v>0</v>
          </cell>
          <cell r="L20">
            <v>0</v>
          </cell>
          <cell r="M20">
            <v>15019.7</v>
          </cell>
          <cell r="N20">
            <v>8344.4000000000015</v>
          </cell>
          <cell r="O20">
            <v>2087.2000000000003</v>
          </cell>
          <cell r="P20">
            <v>237.94</v>
          </cell>
          <cell r="Q20">
            <v>0</v>
          </cell>
          <cell r="S20">
            <v>17107.573500000002</v>
          </cell>
        </row>
        <row r="21">
          <cell r="A21" t="str">
            <v>Б.</v>
          </cell>
          <cell r="B21" t="str">
            <v>Учебно-вспомогательный и обслуживающий персонал</v>
          </cell>
        </row>
        <row r="22">
          <cell r="A22">
            <v>1</v>
          </cell>
          <cell r="B22" t="str">
            <v>Лаборант</v>
          </cell>
          <cell r="C22">
            <v>1</v>
          </cell>
          <cell r="D22">
            <v>3622</v>
          </cell>
          <cell r="E22">
            <v>3622</v>
          </cell>
          <cell r="H22">
            <v>543.29999999999995</v>
          </cell>
          <cell r="Q22">
            <v>617.30999999999995</v>
          </cell>
          <cell r="S22">
            <v>717.39149999999995</v>
          </cell>
        </row>
        <row r="23">
          <cell r="A23">
            <v>2</v>
          </cell>
          <cell r="B23" t="str">
            <v>Делопроизводитель</v>
          </cell>
          <cell r="C23">
            <v>1</v>
          </cell>
          <cell r="D23">
            <v>2976</v>
          </cell>
          <cell r="E23">
            <v>2976</v>
          </cell>
          <cell r="Q23">
            <v>1806.61</v>
          </cell>
          <cell r="S23">
            <v>717.39149999999995</v>
          </cell>
        </row>
        <row r="24">
          <cell r="A24">
            <v>3</v>
          </cell>
          <cell r="B24" t="str">
            <v>Рабочий по обслуживанию зданий и сооружений</v>
          </cell>
          <cell r="C24">
            <v>1</v>
          </cell>
          <cell r="D24">
            <v>2846</v>
          </cell>
          <cell r="E24">
            <v>2846</v>
          </cell>
          <cell r="Q24">
            <v>1936.61</v>
          </cell>
          <cell r="S24">
            <v>717.39149999999995</v>
          </cell>
        </row>
        <row r="25">
          <cell r="A25">
            <v>4</v>
          </cell>
          <cell r="B25" t="str">
            <v>Электрик</v>
          </cell>
          <cell r="C25">
            <v>1</v>
          </cell>
          <cell r="D25">
            <v>2846</v>
          </cell>
          <cell r="E25">
            <v>2846</v>
          </cell>
          <cell r="Q25">
            <v>1936.61</v>
          </cell>
          <cell r="S25">
            <v>717.39149999999995</v>
          </cell>
        </row>
        <row r="26">
          <cell r="A26">
            <v>5</v>
          </cell>
          <cell r="B26" t="str">
            <v>Сторож</v>
          </cell>
          <cell r="C26">
            <v>2.2999999999999998</v>
          </cell>
          <cell r="D26">
            <v>2717</v>
          </cell>
          <cell r="E26">
            <v>6249.0999999999995</v>
          </cell>
          <cell r="I26">
            <v>6249.12</v>
          </cell>
          <cell r="Q26">
            <v>1242.26</v>
          </cell>
          <cell r="S26">
            <v>2061.04</v>
          </cell>
        </row>
        <row r="27">
          <cell r="A27">
            <v>6</v>
          </cell>
          <cell r="B27" t="str">
            <v>Кладовщик</v>
          </cell>
          <cell r="C27">
            <v>0.5</v>
          </cell>
          <cell r="D27">
            <v>2717</v>
          </cell>
          <cell r="E27">
            <v>1358.5</v>
          </cell>
          <cell r="Q27">
            <v>1032.8</v>
          </cell>
          <cell r="S27">
            <v>358.69499999999999</v>
          </cell>
        </row>
        <row r="28">
          <cell r="A28">
            <v>7</v>
          </cell>
          <cell r="B28" t="str">
            <v>Уборщик производственных и служебных помещений</v>
          </cell>
          <cell r="C28">
            <v>9</v>
          </cell>
          <cell r="D28">
            <v>2717</v>
          </cell>
          <cell r="E28">
            <v>24453</v>
          </cell>
          <cell r="Q28">
            <v>18590.488799999999</v>
          </cell>
          <cell r="S28">
            <v>6456.51</v>
          </cell>
        </row>
        <row r="29">
          <cell r="A29">
            <v>8</v>
          </cell>
          <cell r="B29" t="str">
            <v>Шеф- повар</v>
          </cell>
          <cell r="C29">
            <v>1</v>
          </cell>
          <cell r="D29">
            <v>3622</v>
          </cell>
          <cell r="E29">
            <v>3622</v>
          </cell>
          <cell r="H29">
            <v>543.29999999999995</v>
          </cell>
          <cell r="M29">
            <v>3622</v>
          </cell>
          <cell r="S29">
            <v>1482.5625</v>
          </cell>
        </row>
        <row r="30">
          <cell r="A30">
            <v>1</v>
          </cell>
          <cell r="B30" t="str">
            <v>Повар</v>
          </cell>
          <cell r="C30">
            <v>1</v>
          </cell>
          <cell r="D30">
            <v>3622</v>
          </cell>
          <cell r="E30">
            <v>3622</v>
          </cell>
          <cell r="H30">
            <v>543.29999999999995</v>
          </cell>
          <cell r="Q30">
            <v>617.30999999999995</v>
          </cell>
          <cell r="S30">
            <v>717.39149999999995</v>
          </cell>
        </row>
        <row r="31">
          <cell r="A31">
            <v>10</v>
          </cell>
          <cell r="B31" t="str">
            <v>Подсобный рабочий кухни</v>
          </cell>
          <cell r="C31">
            <v>2</v>
          </cell>
          <cell r="D31">
            <v>2846</v>
          </cell>
          <cell r="E31">
            <v>5692</v>
          </cell>
          <cell r="H31">
            <v>853.8</v>
          </cell>
          <cell r="Q31">
            <v>3019.42</v>
          </cell>
          <cell r="S31">
            <v>1434.7830000000001</v>
          </cell>
        </row>
        <row r="32">
          <cell r="B32" t="str">
            <v>ИТОГО по учебно-вспомогательному и обслуживающему персоналу  (раздел Б)</v>
          </cell>
          <cell r="C32">
            <v>19.8</v>
          </cell>
          <cell r="D32">
            <v>30531</v>
          </cell>
          <cell r="E32">
            <v>57286.6</v>
          </cell>
          <cell r="F32">
            <v>0</v>
          </cell>
          <cell r="G32">
            <v>0</v>
          </cell>
          <cell r="H32">
            <v>2483.6999999999998</v>
          </cell>
          <cell r="I32">
            <v>6249.12</v>
          </cell>
          <cell r="L32">
            <v>0</v>
          </cell>
          <cell r="M32">
            <v>3622</v>
          </cell>
          <cell r="N32">
            <v>0</v>
          </cell>
          <cell r="O32">
            <v>0</v>
          </cell>
          <cell r="P32">
            <v>0</v>
          </cell>
          <cell r="Q32">
            <v>30799.418799999999</v>
          </cell>
          <cell r="S32">
            <v>15380.547999999999</v>
          </cell>
        </row>
        <row r="33">
          <cell r="B33" t="str">
            <v>ВСЕГО по разделу  А+Б</v>
          </cell>
          <cell r="C33">
            <v>26.8</v>
          </cell>
          <cell r="D33">
            <v>89666</v>
          </cell>
          <cell r="E33">
            <v>127975.6</v>
          </cell>
          <cell r="G33">
            <v>17672.25</v>
          </cell>
          <cell r="H33">
            <v>2483.6999999999998</v>
          </cell>
          <cell r="I33">
            <v>6249.12</v>
          </cell>
          <cell r="L33">
            <v>0</v>
          </cell>
          <cell r="M33">
            <v>18641.7</v>
          </cell>
          <cell r="N33">
            <v>8344.4000000000015</v>
          </cell>
          <cell r="O33">
            <v>2087.2000000000003</v>
          </cell>
          <cell r="P33">
            <v>237.94</v>
          </cell>
          <cell r="Q33">
            <v>30799.418799999999</v>
          </cell>
          <cell r="S33">
            <v>32488.121500000001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36"/>
  <sheetViews>
    <sheetView tabSelected="1" view="pageBreakPreview" zoomScaleSheetLayoutView="10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C3" sqref="C3"/>
    </sheetView>
  </sheetViews>
  <sheetFormatPr defaultColWidth="9.109375" defaultRowHeight="13.2" x14ac:dyDescent="0.25"/>
  <cols>
    <col min="1" max="1" width="5.5546875" style="12" customWidth="1"/>
    <col min="2" max="2" width="42.44140625" style="12" customWidth="1"/>
    <col min="3" max="3" width="95.44140625" style="12" customWidth="1"/>
    <col min="4" max="4" width="3.33203125" style="12" customWidth="1"/>
    <col min="5" max="7" width="9.109375" style="12" hidden="1" customWidth="1"/>
    <col min="8" max="16384" width="9.109375" style="12"/>
  </cols>
  <sheetData>
    <row r="1" spans="1:7" ht="15.6" customHeight="1" x14ac:dyDescent="0.3">
      <c r="A1" s="1" t="s">
        <v>2</v>
      </c>
      <c r="B1" s="26"/>
      <c r="C1" s="26" t="s">
        <v>36</v>
      </c>
      <c r="D1" s="36"/>
      <c r="E1" s="36"/>
      <c r="F1" s="36"/>
      <c r="G1" s="36"/>
    </row>
    <row r="2" spans="1:7" ht="18" x14ac:dyDescent="0.35">
      <c r="A2" s="32" t="s">
        <v>31</v>
      </c>
      <c r="B2" s="26"/>
      <c r="C2" s="26" t="s">
        <v>37</v>
      </c>
      <c r="D2" s="37"/>
      <c r="E2" s="37"/>
      <c r="F2" s="37"/>
      <c r="G2" s="37"/>
    </row>
    <row r="3" spans="1:7" ht="15.75" customHeight="1" x14ac:dyDescent="0.3">
      <c r="A3" s="26" t="s">
        <v>3</v>
      </c>
      <c r="B3" s="26"/>
      <c r="C3" s="26" t="s">
        <v>38</v>
      </c>
      <c r="D3" s="38"/>
      <c r="E3" s="38"/>
      <c r="F3" s="38"/>
      <c r="G3" s="33"/>
    </row>
    <row r="4" spans="1:7" ht="15.6" customHeight="1" x14ac:dyDescent="0.3">
      <c r="A4" s="34" t="s">
        <v>32</v>
      </c>
      <c r="B4" s="34"/>
      <c r="C4" s="26"/>
      <c r="D4" s="39"/>
      <c r="E4" s="39"/>
      <c r="F4" s="39"/>
      <c r="G4" s="39"/>
    </row>
    <row r="5" spans="1:7" ht="15.6" x14ac:dyDescent="0.3">
      <c r="A5" s="45" t="s">
        <v>4</v>
      </c>
      <c r="B5" s="45"/>
      <c r="C5" s="45"/>
    </row>
    <row r="6" spans="1:7" ht="15.6" x14ac:dyDescent="0.3">
      <c r="A6" s="14"/>
      <c r="B6" s="44" t="s">
        <v>21</v>
      </c>
      <c r="C6" s="44"/>
      <c r="D6" s="18"/>
    </row>
    <row r="7" spans="1:7" ht="15.6" x14ac:dyDescent="0.3">
      <c r="A7" s="41" t="s">
        <v>27</v>
      </c>
      <c r="B7" s="41"/>
      <c r="C7" s="41"/>
      <c r="D7" s="19"/>
    </row>
    <row r="8" spans="1:7" ht="15.6" x14ac:dyDescent="0.3">
      <c r="A8" s="41" t="s">
        <v>33</v>
      </c>
      <c r="B8" s="41"/>
      <c r="C8" s="41"/>
      <c r="D8" s="19"/>
    </row>
    <row r="9" spans="1:7" ht="15.6" x14ac:dyDescent="0.3">
      <c r="A9" s="20"/>
      <c r="B9" s="20"/>
      <c r="C9" s="20"/>
      <c r="D9" s="20"/>
    </row>
    <row r="10" spans="1:7" ht="15" customHeight="1" x14ac:dyDescent="0.25">
      <c r="A10" s="42" t="s">
        <v>9</v>
      </c>
      <c r="B10" s="42" t="s">
        <v>10</v>
      </c>
      <c r="C10" s="42" t="s">
        <v>22</v>
      </c>
      <c r="D10" s="27"/>
    </row>
    <row r="11" spans="1:7" s="24" customFormat="1" ht="147" customHeight="1" x14ac:dyDescent="0.25">
      <c r="A11" s="43"/>
      <c r="B11" s="43"/>
      <c r="C11" s="43"/>
      <c r="D11" s="28"/>
    </row>
    <row r="12" spans="1:7" s="29" customFormat="1" ht="15.6" x14ac:dyDescent="0.3">
      <c r="A12" s="4" t="s">
        <v>13</v>
      </c>
      <c r="B12" s="5" t="s">
        <v>11</v>
      </c>
      <c r="C12" s="30"/>
    </row>
    <row r="13" spans="1:7" s="29" customFormat="1" ht="15.6" x14ac:dyDescent="0.3">
      <c r="A13" s="4">
        <v>1</v>
      </c>
      <c r="B13" s="5" t="s">
        <v>1</v>
      </c>
      <c r="C13" s="30">
        <v>1</v>
      </c>
    </row>
    <row r="14" spans="1:7" s="29" customFormat="1" ht="15.6" x14ac:dyDescent="0.3">
      <c r="A14" s="4">
        <v>2</v>
      </c>
      <c r="B14" s="5" t="s">
        <v>35</v>
      </c>
      <c r="C14" s="35">
        <v>0.5</v>
      </c>
    </row>
    <row r="15" spans="1:7" s="14" customFormat="1" ht="31.2" x14ac:dyDescent="0.3">
      <c r="A15" s="2"/>
      <c r="B15" s="3" t="s">
        <v>19</v>
      </c>
      <c r="C15" s="6">
        <f>SUM(C13:C13)</f>
        <v>1</v>
      </c>
    </row>
    <row r="16" spans="1:7" s="29" customFormat="1" ht="31.2" x14ac:dyDescent="0.3">
      <c r="A16" s="4" t="s">
        <v>14</v>
      </c>
      <c r="B16" s="5" t="s">
        <v>5</v>
      </c>
      <c r="C16" s="30"/>
    </row>
    <row r="17" spans="1:3" s="29" customFormat="1" ht="15.6" x14ac:dyDescent="0.3">
      <c r="A17" s="4">
        <v>1</v>
      </c>
      <c r="B17" s="8" t="s">
        <v>18</v>
      </c>
      <c r="C17" s="30">
        <v>0.5</v>
      </c>
    </row>
    <row r="18" spans="1:3" s="29" customFormat="1" ht="15.6" x14ac:dyDescent="0.3">
      <c r="A18" s="4">
        <v>2</v>
      </c>
      <c r="B18" s="8" t="s">
        <v>8</v>
      </c>
      <c r="C18" s="30">
        <v>0.5</v>
      </c>
    </row>
    <row r="19" spans="1:3" s="29" customFormat="1" ht="15.6" x14ac:dyDescent="0.3">
      <c r="A19" s="4">
        <v>3</v>
      </c>
      <c r="B19" s="8" t="s">
        <v>28</v>
      </c>
      <c r="C19" s="30">
        <v>1</v>
      </c>
    </row>
    <row r="20" spans="1:3" s="29" customFormat="1" ht="15.6" x14ac:dyDescent="0.3">
      <c r="A20" s="4">
        <v>4</v>
      </c>
      <c r="B20" s="8" t="s">
        <v>26</v>
      </c>
      <c r="C20" s="30">
        <v>1</v>
      </c>
    </row>
    <row r="21" spans="1:3" s="14" customFormat="1" ht="15.6" x14ac:dyDescent="0.3">
      <c r="A21" s="2"/>
      <c r="B21" s="31"/>
      <c r="C21" s="7">
        <f>SUM(C17:C20)</f>
        <v>3</v>
      </c>
    </row>
    <row r="22" spans="1:3" s="29" customFormat="1" ht="15.6" x14ac:dyDescent="0.3">
      <c r="A22" s="4"/>
      <c r="B22" s="21" t="s">
        <v>7</v>
      </c>
      <c r="C22" s="30"/>
    </row>
    <row r="23" spans="1:3" s="29" customFormat="1" ht="15.6" x14ac:dyDescent="0.3">
      <c r="A23" s="4">
        <v>7</v>
      </c>
      <c r="B23" s="8" t="s">
        <v>25</v>
      </c>
      <c r="C23" s="30">
        <v>0.5</v>
      </c>
    </row>
    <row r="24" spans="1:3" s="13" customFormat="1" ht="15.6" x14ac:dyDescent="0.3">
      <c r="A24" s="10"/>
      <c r="B24" s="11"/>
      <c r="C24" s="7">
        <f>SUM(C23:C23)</f>
        <v>0.5</v>
      </c>
    </row>
    <row r="25" spans="1:3" s="14" customFormat="1" ht="46.8" x14ac:dyDescent="0.3">
      <c r="A25" s="2"/>
      <c r="B25" s="3" t="s">
        <v>6</v>
      </c>
      <c r="C25" s="7">
        <f>C21+C24</f>
        <v>3.5</v>
      </c>
    </row>
    <row r="26" spans="1:3" s="14" customFormat="1" ht="15.6" x14ac:dyDescent="0.3">
      <c r="A26" s="2"/>
      <c r="B26" s="3" t="s">
        <v>12</v>
      </c>
      <c r="C26" s="6">
        <f>C15+C25</f>
        <v>4.5</v>
      </c>
    </row>
    <row r="27" spans="1:3" s="14" customFormat="1" ht="15.6" x14ac:dyDescent="0.3">
      <c r="A27" s="15" t="s">
        <v>15</v>
      </c>
      <c r="B27" s="15" t="s">
        <v>20</v>
      </c>
      <c r="C27" s="16">
        <f>270/18</f>
        <v>15</v>
      </c>
    </row>
    <row r="28" spans="1:3" s="29" customFormat="1" ht="15.6" x14ac:dyDescent="0.3">
      <c r="A28" s="5" t="s">
        <v>16</v>
      </c>
      <c r="B28" s="5" t="s">
        <v>0</v>
      </c>
      <c r="C28" s="21"/>
    </row>
    <row r="29" spans="1:3" s="29" customFormat="1" ht="46.8" x14ac:dyDescent="0.3">
      <c r="A29" s="21"/>
      <c r="B29" s="5" t="s">
        <v>30</v>
      </c>
      <c r="C29" s="21">
        <v>0.25</v>
      </c>
    </row>
    <row r="30" spans="1:3" s="29" customFormat="1" ht="15.6" x14ac:dyDescent="0.3">
      <c r="A30" s="21"/>
      <c r="B30" s="5" t="s">
        <v>34</v>
      </c>
      <c r="C30" s="21">
        <v>0.25</v>
      </c>
    </row>
    <row r="31" spans="1:3" s="14" customFormat="1" ht="31.2" x14ac:dyDescent="0.3">
      <c r="A31" s="9"/>
      <c r="B31" s="3" t="s">
        <v>17</v>
      </c>
      <c r="C31" s="22">
        <f>SUM(C29:C30)</f>
        <v>0.5</v>
      </c>
    </row>
    <row r="32" spans="1:3" s="14" customFormat="1" ht="31.2" x14ac:dyDescent="0.3">
      <c r="A32" s="9"/>
      <c r="B32" s="3" t="s">
        <v>23</v>
      </c>
      <c r="C32" s="17">
        <f>C15+C25+C27+C31</f>
        <v>20</v>
      </c>
    </row>
    <row r="33" spans="1:4" s="14" customFormat="1" ht="31.2" x14ac:dyDescent="0.3">
      <c r="A33" s="9"/>
      <c r="B33" s="3" t="s">
        <v>24</v>
      </c>
      <c r="C33" s="7"/>
    </row>
    <row r="34" spans="1:4" ht="15.6" x14ac:dyDescent="0.3">
      <c r="A34" s="25"/>
      <c r="B34" s="23"/>
      <c r="C34" s="23"/>
      <c r="D34" s="29"/>
    </row>
    <row r="35" spans="1:4" ht="15.6" x14ac:dyDescent="0.3">
      <c r="A35" s="25"/>
      <c r="B35" s="23"/>
      <c r="C35" s="23"/>
      <c r="D35" s="29"/>
    </row>
    <row r="36" spans="1:4" ht="15.6" x14ac:dyDescent="0.3">
      <c r="A36" s="40" t="s">
        <v>29</v>
      </c>
      <c r="B36" s="40"/>
      <c r="C36" s="40"/>
      <c r="D36" s="40"/>
    </row>
  </sheetData>
  <mergeCells count="12">
    <mergeCell ref="D1:G1"/>
    <mergeCell ref="D2:G2"/>
    <mergeCell ref="D3:F3"/>
    <mergeCell ref="D4:G4"/>
    <mergeCell ref="A36:D36"/>
    <mergeCell ref="A7:C7"/>
    <mergeCell ref="A8:C8"/>
    <mergeCell ref="A10:A11"/>
    <mergeCell ref="B10:B11"/>
    <mergeCell ref="C10:C11"/>
    <mergeCell ref="B6:C6"/>
    <mergeCell ref="A5:C5"/>
  </mergeCells>
  <printOptions horizontalCentered="1"/>
  <pageMargins left="0.23622047244094491" right="0.23622047244094491" top="1.1417322834645669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0702 шт. 01.09.25</vt:lpstr>
      <vt:lpstr>'0702 шт. 01.09.25'!Область_печати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Мунира Рашитова</cp:lastModifiedBy>
  <cp:lastPrinted>2025-11-25T10:28:11Z</cp:lastPrinted>
  <dcterms:created xsi:type="dcterms:W3CDTF">1996-10-08T23:32:33Z</dcterms:created>
  <dcterms:modified xsi:type="dcterms:W3CDTF">2025-11-30T13:13:33Z</dcterms:modified>
</cp:coreProperties>
</file>